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1304" windowHeight="9576"/>
  </bookViews>
  <sheets>
    <sheet name="тендер 2022" sheetId="1" r:id="rId1"/>
    <sheet name="Лист1" sheetId="3" r:id="rId2"/>
  </sheets>
  <calcPr calcId="14562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F29" i="3"/>
  <c r="F28" i="3"/>
  <c r="F27" i="3"/>
  <c r="F26" i="3"/>
  <c r="F25" i="3"/>
  <c r="F24" i="3"/>
  <c r="F23" i="3"/>
  <c r="F22" i="3"/>
  <c r="F21" i="3"/>
  <c r="F20" i="3"/>
  <c r="F19" i="3"/>
  <c r="F18" i="3"/>
  <c r="F17" i="3"/>
  <c r="F16" i="3"/>
  <c r="F15" i="3"/>
  <c r="F14" i="3"/>
  <c r="F13" i="3"/>
  <c r="F12" i="3"/>
  <c r="F11" i="3"/>
  <c r="F10" i="3"/>
  <c r="F9" i="3"/>
  <c r="F8" i="3"/>
  <c r="F7" i="3"/>
  <c r="F6" i="3"/>
  <c r="F5" i="3"/>
  <c r="F4" i="3"/>
  <c r="F3" i="3"/>
  <c r="G5" i="1" l="1"/>
  <c r="G6" i="1"/>
  <c r="G7" i="1"/>
  <c r="G8" i="1"/>
  <c r="G9" i="1"/>
  <c r="G10" i="1"/>
  <c r="G11" i="1"/>
  <c r="G12" i="1"/>
  <c r="G13" i="1"/>
  <c r="G14" i="1"/>
  <c r="G15" i="1"/>
  <c r="G16" i="1"/>
  <c r="G17" i="1"/>
  <c r="G18" i="1"/>
  <c r="G19" i="1"/>
  <c r="G20" i="1"/>
  <c r="G21" i="1"/>
  <c r="G22" i="1"/>
  <c r="G23" i="1"/>
  <c r="G24" i="1"/>
  <c r="G25" i="1"/>
  <c r="G26" i="1"/>
  <c r="G27" i="1"/>
  <c r="G28" i="1"/>
  <c r="G29" i="1"/>
  <c r="G30" i="1"/>
  <c r="G4" i="1"/>
  <c r="G31" i="1" l="1"/>
</calcChain>
</file>

<file path=xl/sharedStrings.xml><?xml version="1.0" encoding="utf-8"?>
<sst xmlns="http://schemas.openxmlformats.org/spreadsheetml/2006/main" count="208" uniqueCount="71">
  <si>
    <t xml:space="preserve">Техническая спецификация </t>
  </si>
  <si>
    <t>единица измерения</t>
  </si>
  <si>
    <t>фл</t>
  </si>
  <si>
    <t>шт</t>
  </si>
  <si>
    <t>комплект</t>
  </si>
  <si>
    <t>Капилляры D957P-70-100x1  safe CLINITUBES 1 упкак -250 шт</t>
  </si>
  <si>
    <t>Капилляры гепаринизированные с преднадлежностями №250.  объемами 100 мкл. Изготовлены из стекла CLINITUBES для забора проб крови. Покрыты натриевым гепарином (Гепарин Б; 70 МЛ/ме), не связывающим электролиты и кальций в образце крови.  Капилляры по объему точно соответствуют анализаторам ABL800. Перемешивающие стержни и колпачки: Эффективное перемешивание с гепарином, Герметичность, Точные величины tHbПокрыты натриевым гепарином, не связывающим электролиты и кальций в образце крови.</t>
  </si>
  <si>
    <t>Упаковка</t>
  </si>
  <si>
    <t>Уловитель сгустков (для ABL7XX) 250 шт.</t>
  </si>
  <si>
    <t>Упаковка содержит 250 шт. пластиковых насадок на капилляры, предотвращающих попадание сгустков крови в анализатор  серии ABL800</t>
  </si>
  <si>
    <t>Раствор промывочный-600мл.</t>
  </si>
  <si>
    <t>Объем 600 мл. Применяется для автоматической промывки измерительной системы анализаторов ABL800. Для диагностики invitro.Содержит неорганические соли, буфер, антикоагулянт, консервант и ПАВ</t>
  </si>
  <si>
    <t>Аминокислоты аминовен</t>
  </si>
  <si>
    <t>Раствор для инфузий 10% по 100 мл</t>
  </si>
  <si>
    <t>Половолоконный мембранный оксигенатор для детей, обеспечивает искусственное кровообращение у детей до 8 кг, в комплекте с принад-лежностями, магистралями и артериальным фильтром «ловушка».</t>
  </si>
  <si>
    <t>Половолоконный мембранный оксигенатор для детей, обеспечивает искусственное кровообращение у детей до 8 кг, в комплекте с принад-лежностями, магистралями и артериальным фильтром «ловушка».  максимальный кровоток 0,7л/мин первичный объем оксигенатора 31 мл, площадь поверхности мемебраны 0,22 кв.м, эффективная площадь поверхности теплообменника 0,03 кв.м, венозный резервуар: максимальная емкость 500мл, размер пор венозного фильтра 51 мкм, размер пор кардиотомного фильтра 33 мкм, минимальный рабочий объем 10 мл, Phisio покрытие наличие, артериальный фильтр (первичный объем) D130 16 мл в комплекте с магистралями</t>
  </si>
  <si>
    <t xml:space="preserve"> мембранный оксигенатор для детей, обеспечивает искусственное кровообращение у детей от 0-15  кг, в комплекте с принад-лежностями, магистралями и артериальным фильтром </t>
  </si>
  <si>
    <t>мембранный оксигенатор для детей, обеспечивает искусственное кровообращение у детей, в комплекте с принад-лежностями, магистралями и артериальным фильтром «ловушка». Обеспечивает исскуственное кровообращение у детей. Оксигенатор крови мембранный с биосовместимым покрытием Phisio. максимальный кровоток 2,5 л/мин первичный объем оксигенатора 87 мл, площадь поверхности мемебраны 0,61 кв.м, эффективная площадь поверхности теплообменника 0,06 кв.м, венозный резервуар: максимальная емкость 1500мл, размер пор венозного фильтра 51 мкм, размер пор кардиотомного фильтра 33 мкм, минимальный рабочий объем 30 мл, Phisio покрытие наличие, артериальный фильтр (первичный объем) D130 28 мл в комплекте с магистралями</t>
  </si>
  <si>
    <t xml:space="preserve">Гемоконцентратор 
однократного применения
</t>
  </si>
  <si>
    <t>Нить стерильная хирургическая, синтетическая, нерассасывающаяся, монофиламентная, изготовленная из Полипропилена М 0,7(  6/0) 60 см. Нить окрашена. . Две иглы. Тип игл: Колющая 3/8  окружности, 9,3 мм длиной.</t>
  </si>
  <si>
    <t>Игла спинальная 27G,  длина 90 мм, с иглой-интродьюсером 20G</t>
  </si>
  <si>
    <t>Набор для эпидуральной анестезии с фиксатором,  18G</t>
  </si>
  <si>
    <t>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</si>
  <si>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Дыхательный контур реанимационный для новорожденных с обогревом для назального СРАР, длина 1,6м, дополнительный шланг 0,8м</t>
  </si>
  <si>
    <t>Дыхательный контур реанимационный для новорожденных с обогревом для назального СРАР. Дыхательный контур однолинейный, общая длина не более 1,6м состоит из гофрированного шланга с обогревом диаметром не более 15мм, длиной не менее 1,2м, переходящим в трубку диаметром не более 6мм длиной не менее 0,3м, подводящей поток к универсальному генератору СРАР. Провод обогрева  спиральный (витой),  примыкающий к внутренним стенкам для равномерного прогрева. Разъём питания провода обогрева - двойная контактная группа с направляющим приливом, вмонтирован в жесткий соединитель 22F на камеру увлажнения увлажнителя. Соединитель имеет температурный порт 7,6мм с невыпадающей герметизирующей вставкой. Аналогичный температурный порт располагается на дистальном конце гофрированного шланга. Универсальный генератор  СРАР - генератор с переменным потоком - схемой разобщения инспираторного и экспираторного потоков имеет патрубки: подключения магистрали свежего потока (инспираторный поток), патрубок отвода газов (экспираторный поток) с отводящим шлангом растягивающимся диаметром не более 10мм длиной не менее 0,8 м и патрубок подключения линии мониторинга давления с подключённой линией длиной не менее 1, 6м с стыковочным разъемом к аппаратуре "вставляемый Луерлок". Шланг выдоха имеет малые порты - разрезы для сброса давления при закупорке. К универсальному генератору может подключаться  назальная канюля или назальная маска.  Посадочное место для канюли или маски - прямоугольная ниша: Ш = 12±0,5мм, Д = 17±0,5 мм. В нижней части генератора закреплены две подвязки длиной 14±0,5 см для фиксации генератора через отверстия шапочки.  В комплект контура входят: гофрированный дополнительный дыхательный шланг длиной не менее 0,8м для включения в контур камеры увлажнения; ленточный измеритель окружности головы для выбора шапочки с цветовой маркировкой размера и круглый шаблон для подбора размера канюли или маски. Материал: полиэтилен, полипропилен, хлопок, силикон. Упаковка: индивидуальная, клинически чистая, 12шт. Срок годности (срок гарантии): 1 года от даты изготовления.</t>
  </si>
  <si>
    <t>Контур дыхательный неонатальный 10мм Flextube 1,6 м с соединением 22 мм, влагосборником, проводом нагрева, дополнительным шлангом 0,4м, портами 7,6мм.</t>
  </si>
  <si>
    <t xml:space="preserve">Контур дыхательный неонатальный 10мм из гибкого гофрированного полиэтиленового шланга 1,6 м с соединением 22 мм, влагосборником, проводом нагрева, дополнительным шлангом 0,4 ми портами 7,6 мм, для соединения пациента с  аппаратом ИВЛ Гамельтон. Влагосборники должны быть самогерметизирующиеся. При снятии колбы должен срабатывать кламан поворотного типа и герметичность контура должна сохраняться. Материал: полиэтилен, полипропилен, эластомер, не содержит латекс. Для удобства подключения, линия вдоха может иметь зеленый оттенок, линия выдоха - синий. Упаковка: индивидуальная, клинически чистая. </t>
  </si>
  <si>
    <t>Контур дыхательный для новорожденных 1,2 м , с одним проводом нагрева, влагосборником, дополнительным шлангом дыхательным 0,2м, камерой увлажнителя, диаметр 10 мм, для аппаратов Draeger-Babylog 8000</t>
  </si>
  <si>
    <t>Контур дыхательный реанимационный для новорожденных, с обогревом, шлангом дыхательным, соединителями,влагосборником, камерой увлажнителя, для аппаратов Draeger-Babylog 8000. Контур дыхательный неонатальный с одним проводом обогрева для соединения пациента с НДА и ИВЛ, для использования с прямыми и угловыми датчиками потока. Контур с активным увлажнением для высокочастотной вентиляции и подачи оксида азота. Внутренний диамтр шлангов не более 10 мм, длина не менее 1,2 м, шланги с цветовой индикацией вдох/выдох, с камерой с автоматическим заполнением, рабочим объемом 350 мл ( эффективный объем 50-300 мл), применима при давлении до 180 см Н2О и потоке до 140 л/мин, в прозрачном корпусе - камера с антипригарным покрытием днища. Имеет два вход/выход соединительных коннектора типа 22М, с градуировкой минимум/максимум, с поплавковым клапаном дозирования , с градуировкой минимум/максимум, с поплавковым клапаном дозирования, с системой устройств ламинирования потока, с поплавком уровня, с продольноармированным шлангом подачи жидкости с иглой (с предохранительным колпачком). и портом выравнивания давления. Дыхательный контур с проводом обогрева в канале вдоха и встроенным в жестком соединителе (типа 22F на камеру увлажнителя) электроразъёмом, портами диаметром 7,6мм (на соединителе, шланге вдоха, на Y-образном жестком угловом соединителе на пациента). Y-образный соединитель снабжён внутренней защитной заглушкой. Контур с разборным самогерметизирующимся влагосборником, клапан влагосборника шариковый пружинный внутренний, обеспечивающий герметизацию воздушного канала при любом положении влагосборника, с жёсткими соединителями типа 15М на аппарат, с дополнительным шлангом длиной не менее 0,15 м и комплектом принадлежностей для подачи закиси азота в составе: соединители типа 22М-22F и 10М-10F с портами диаметром 7,6мм с гермокрышкой, соединитель типа 10М-15М - 2шт., дополнительный шланг диаметром не более 10мм с соединителем типа 10М-10М с портом диаметром 7,6мм с гермокрышкой и гибкий соединитель типа 10F-10М длиной не менее 0,35м, угловой порт Луер Лок под порт 7,6мм - 2 шт. Требуемый состав технологических материалов: полиэтилен, полипропилен. Упаковка: индивидуальная, клинически чистая</t>
  </si>
  <si>
    <t>Камера увлажнителя с поплавковой системой и с функцией автоматического самозаполнения</t>
  </si>
  <si>
    <t>Увлажнитель-камера увлажнения для увлажнителей. Для реализации схемы активного увлажнения включается в контур. Камера  с автоматическим заполнением. Компрессионный объём (пустая камера) не менее 556 мл, применима при давлении до 140см Н2О и потоке до 180л/мин. Сопротивление (пустая камера) при потоке 60 л/мин не более 0,4 мбар, комплаенс не более 0,5 мл/мбар, утечка - 0,0 мл/мин, выход влаги при температуре 37°С при потоке 40 л/мин не менее 44 мг/л. Рабочее тело - дистиллированная вода: максимальный уровень 144 мл, минимальный - 53 мл.  Подогреваемое алюминиевое днище с антипригарным покрытием. Установочный диаметр днища 121±0,25 мм. Прозрачный корпус с двумя вход/выход соединительными коннекторами 22М. Высота камеры 91,75±0,25 мм. На корпусе градуировка минимум/максимум. В конструкции  автоматическая двухступенчатая поплавковая клапанная система дозирования: основной поплавок из пористого материала с силиконовым прижимным клапаном и вспомогательный поплавок на трёх опорах, поднимающий основной поплавок при переливе в камере, создавая дополнительное прижатие силиконового клапана. Масса основного поплавка 11,45+0,35-0,4 г. Диаметр основания основного поплавка 47±0,5 мм. Для турбулизации потока система из четырёх П-образных изогнутых ламелей и рассекателей потока под входным и выходным патрубками. Вода подаётся по трубке  с иглой (с предохранительным колпачком) и портом выравнивания давления. Заглушка для патрубков входа - выхода имеет игольчатые упоры, удерживающие вспомогательный поплавок в транспортном положении.для дистанционного контроля уровня жидкости служит поплавок  уровня в виде кольца. Материалы: PP, LDPE, HDPE, PC, PVC, силикон, алюминий. Упаковка индивидуальная, клинически чистая. В упаковочном ящике 30шт. Время использования 7 дней. Срок годности (срок гарантии): не менее 5 лет от даты изготовления.</t>
  </si>
  <si>
    <t>Иммуноглобулин 50 мг 50 мл</t>
  </si>
  <si>
    <t>Раствор для в/в  введения 50 мг/ 50 мл Биовен</t>
  </si>
  <si>
    <t>Комплект стерильный операционный одноразовый для операции кесерево сечение</t>
  </si>
  <si>
    <t xml:space="preserve">Аптечка мед для новорожденных </t>
  </si>
  <si>
    <t>набор</t>
  </si>
  <si>
    <t>Комплект для имплантации включает в себя окклюдер, доставляющую систему. Окклюдер для эндоваскулярного закрытия дефекта межпредсердной перегородки. Также может применяться у пациентов, подвергшимся операции по Фонтену (гемодинамическая коррекция врожденных пороков сердца) или операции фенестрации перикарда. Диаметр диска левого предсердия (A), мм: 16.0, 21.0, 18.0, 23.0, 20.0, 25.0, 22.0, 27.0, 24.0, 29.0, 30.0, 31.0, 32.0, 33.0, 34.0, 36.0, 38.0, 40.0, 42.0, 44.0, 46.0, 48.0, 50.0, 54.0, 56.0, 58.0; Диаметр диска правого предсердия (B), мм: 14.0, 17.0, 16.0, 19.0, 18.0, 21.0, 20.0, 23.0, 22.0, 25.0, 26.0, 27.0, 28.0, 29.0, 30.0, 32.0, 34.0, 36.0, 38.0, 40.0, 42.0, 44.0, 46.0, 50.0, 52.0, 54.0; Диаметр соединительной талии (C), мм: 6.0, 7.0, 8.0, 9.0, 10.0, 11.0, 12.0, 13.0, 14.0, 15.0, 16.0, 17.0, 18.0, 19.0, 20.0, 22.0, 24.0, 26.0, 28.0, 30.0, 32.0, 34.0, 36.0, 38.0, 40.0, 42.0. Высота соединительной талии (H), мм: 5.5, 6.0;</t>
  </si>
  <si>
    <t>Комплект для имплантации окклюдера ОАП</t>
  </si>
  <si>
    <t>Комплект для имплантации включает в себя окклюдер, доставляющую систему. Окклюдер для эндоваскулярного закрытия открытого аортального протока. Устройство имеет два различных типа дизайна: цилиндрический, конусовидный. Каждый дизайн может быть исполнен с двухсторонней/односторонней втулкой. Материал окклюдера нитинол. Размер устройства соответствует размеру талии окклюдера. Доступен для заказа в следующих размерах (Аортальный размер талии (мм)/Легочный размер талии(мм)/Аортальный диск в диаметре(мм)/Длина талии(мм)/Размер доставляющей системы (FR) : 4/4/8/4/6, 5/5/9/5/6, 6/6/9/5/6, 7/7/11/6.5/6, 8/8/12/6.5/6, 9/9/13/7/6, 10/10/14/7.5/6, 11/11/15/8/7, 12/12/16/8.5/7, 13/13/17/8.5/8, 14/14/18/9.5/8, 16/16/21/10.5/9, 18/18/23/10.5/10, 20/20/25/12/12, 22/22/27/12/12. В комплект поставки входит окклюдер и доставляющая системая.</t>
  </si>
  <si>
    <t>Периферический баллонный катетер ЧТА Metacross OTW</t>
  </si>
  <si>
    <t>Нить стерильная хирургическая, синтетическая, рассасывающаяся, плетеная изготовленная из Полиглактина 910 с покрытием содержащим антибактериальный компонент Триклозан USP 0 (3,5) 90 см. Нить окрашена. Игла Колющая 1/2  окружности, 40 мм длиной.</t>
  </si>
  <si>
    <t>Изделие является синтетическим, рассасывающимся, плетенным, стерильным хирургическим шовным материалом, изготовленным из сополимера, который на 90% состоит из гликолида и на 10% из L-лактида. Эмпирическая формула сополимера – (C2H2O2) m(C3H4O2)n. Плетеный шовный материал покрывается смесью, состоящей из равных частей сополимера гликолида и лактида (Полиглактин 370) и стеарата кальция. Показано, что сополимер Полиглактин 910 и Полиглактин 370 со стеаратом кальция не имеют антигенной активности, апирогенны и вызывают лишь незначительную реакцию тканей во время рассасывания. Шовный материал содержит «Триклозан», антибактериальный агент широкого спектра действия, в количестве не более 150 мкг/м. Окрашивают путем добавления красителя в процессе полимеризации.</t>
  </si>
  <si>
    <t>Нить стерильная хирургическая, синтетическая, рассасывающаяся, плетеная изготовленная из Полиглактина 910 с покрытием содержащим антибактериальный компонент Триклозан USP 2 (5) 90 см. Нить окрашена. Игла Колющая 1/2  окружности, 48 мм длиной.</t>
  </si>
  <si>
    <t>Нить стерильная хирургическая, синтетическая, рассасывающаяся, плетеная изготовленная из Полиглактина 910 с покрытием содержащим антибактериальный компонент Триклозан USP 1 (4) 90 см. Нить окрашена. Игла Колющая 1/2  окружности, 45 мм длиной.</t>
  </si>
  <si>
    <t>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0,7, условный размер   6/0.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захвата.Тело иглы должно иметь квадратную форму для придания большей устойчивости в иглодержателе. Иглы колющие,  3/8  окружности, от 8,8 до 9,8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t>
  </si>
  <si>
    <t>Игла спинальная с интродьюсером, размер 27G. C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88мм и не более 90 мм. Внутренний диаметр иглы не менее 0,28мм и не более 0,30мм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не менее 0,9 мм, длина рабочей части не менее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</si>
  <si>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 xml:space="preserve">EPOC BGEM одноразовая тест-карта для определения газов крови,
электролитов и метаболитов крови
(EPOC BGEM CREA TEST CARD (50 PK)
</t>
  </si>
  <si>
    <t>Epoc BGEM - одноразовая тест-карта, для определения газов, электролитов и метаболитов крови (расходный материал системы анализа крови EPOC) Особенности EPOC BGEM карт: 1) использование технологии SMART CARD (измерительные карты с встроенным микропроцессором). 2) хранение измерительных карт при комнатной температуре; 3) штрих-кодирование измерительной карты для гарантии качества и удобства хранения информации; 4) большие сроки годности измерительных карт. 5) автоматическая калибровка и контроль качества системы. 6) безопасная система фиксации измерительной карты исключает вероятность поломки системы, связанной с возможными ошибками оператора. 7) для проведения анализа нужно 97 микролитров крови и 30 секунд времени; Измеряемые параметры: pH, pCO2, pO2, Na, K, iCa, Glu, Lac, Hct. Расчетные параметры: TCO2, HCO3, BE(ecf), BE(b), sO2, Hb. Физические параметры тест-карт: длина - 86мм, ширина - 54 мм, высота - 1,4 мм, вес - 6.3 ± 0.3 грамм.</t>
  </si>
  <si>
    <t>Нутрилайн. Набор периферически вводимого ЦВК (2Fr / 24 G)</t>
  </si>
  <si>
    <t>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Характеристика катетера: рентгеноконтрастный  , маркировка каждый сантиметр, дистальный кончик черного цвета, для однозначного определения полного извлечения катетера, крылышки для фиксации, встроенная удлинительная труба размером 10 см, внутрений диаметр катетера ДМ 0,30 мм, внешний диаметр катетера 0,60 см,  длина катетера 30 см, обьем заполнения катетера 0,12 мл, скорость потока через катетер (при давлении 1 бар) 5,0 сл/мин, Характеристика интрадьюсера: тип интродьюсера расщепляемая игла, удаляемая после ввода катетера, внешний диаметр интродьюсера 0,95мм/20 G, длина 25 мм, Комплект поставки , 1 полиуретановый ренгеноконтрастный катетер, интродьюсер расщепляемая игла 20 G, 1 шприц 10 мл,  измерительная лента, кратность упаковки 10 шт</t>
  </si>
  <si>
    <t>Премикат. Набор периферически вводимого ЦВК (1Fr / 28G)</t>
  </si>
  <si>
    <t>Для долговременного венозного доступа у недоношенных детей с малой массой тела ( менее 800 г) предназначен для парентерального питания, введения лекарств, Характеристика катетера: ренгеноконтрастный, маркировка каждый сантиметр , дистальный кончик черного цвета для однозначнрого определения польного извлечения катетера, крылышки для фиксации, встроенная удлинительная труба, наличие зажима на трубе 23 730 10 237 300, длина встроенный удлинительный трубки 8 см, диаметр 0,5 мм, внешний диаметр уд.трубки 1,6 мм, внешний диаметр катетера 0,17 мм , диаметр катетера 20 см,  обьем заполнения катетера 0,09 мл,  скорость потока через катетер( при давлении 1 бар) 0,7 мл/мин ,  характеристика интрадьюскра : тип интрадьюсера - расщепляемая игла, удаляемая после ввода катетера, внешний диаметр интродьюсера 077 мм/ 24 G , длина 19 мм,  Комплект поставки : 1 полиуретановый ренгеноконтрастный  катетер , интродьюсер - расщепляемая 24 G , измерительная лента, кратность упаковки 10 шт.</t>
  </si>
  <si>
    <t xml:space="preserve">Состав аптечки : 1. Руководство по уходу за детьми раннего возраста в семье на казахском и русском языках в одно экземпляре;   2. Буклет : национальный календарь прививок в одном экземпляре: 3. Водный термометр -1 шт. 4. Медицинский термометр -1 шт, 5.Бинт стерильный -1шт, 6. Крем детский  гипоаллергенный -1 шт, 7. Слизеотсос для носовых путей-1шт, 8.Мыло детское-1 шт, 9.Антисептик для рук с обьемом 150 мл гелевый -1шт, 10.Оральные регидратационные соли - 2  пакета, 11. Стерильная вата 200 грамм-1 шт, 12. Пипетка глазная в футляре-1 шт, 13.  Перекись водорода 3% 40 мл -1фл, 14. Раствор Хлоргексидина 40 мл -1 фл, 14, Лейкопластырь бактерецидный с  не менее 1,9*7,2 см -10  шт, 15. Клеенка подкладная детская с размерами 1м*1м цвет берюзовый с ПВХ покрытиями с резиновыми держателями -1 шт, 16.Перчатки стерильные, латексные, диогностические размеры М  - 1 пара, 17. Бриллиантовый зеленый раствор 1% 40 мл -1шт,   Контейнер для аптечки - 1 шт должен быть пластиковым, Длина контейнера 30 см, ширина - 20 см, высота контейнера 15 см,  белым цветом с надписью "Аптечка матери и ребенка "                                  </t>
  </si>
  <si>
    <t>Приложение №1 к Тендерной документации</t>
  </si>
  <si>
    <t>№ лота</t>
  </si>
  <si>
    <t>Международное непатентованное наименование ЛС/МИ</t>
  </si>
  <si>
    <t>Количество</t>
  </si>
  <si>
    <t>Цена за единицу</t>
  </si>
  <si>
    <t>Общая сумма тенге</t>
  </si>
  <si>
    <t>Срок поставки товара</t>
  </si>
  <si>
    <t>Место поставки товара</t>
  </si>
  <si>
    <t>Индивидуальный комплект для кардиохирургических и диагностических процедур (для ЭФИ)</t>
  </si>
  <si>
    <t xml:space="preserve">1. Простыня 150×250 см – представляет собой защитное покрытие на стол. Покрытие разделено на 3 части - 2 части из водоотталкивающего полиэтилена и 1 часть из водопоглощающего материала. Водопоглощающая часть представлена длиной 250 см и 61 см в ширину, термоприпаена к полиэтиленовым сторонам, которые являются водоотталкивающими – 1 шт. 2. Простыня с липким краем 100×100 см  - одноразовая простынь сделана из усиленного двухслойного материала,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c липким краем 5 см – 5 шт. 3. Простыня 270×310 см изготовлена из  двухслойного, с хорошей  впитываемостью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95 плотности, обладающего максимальным сопротивлением проникновению микроорганизмов в сухом и влажном состоянии, отверстиями– 1 шт. 4. Простыня 180×137 см  - одноразовая простынь сделана из усиленного двухслойного материала,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 1 шт. 5. Простыня 80×140 см  - одноразовая простынь сделана из усиленного двухслойного материала, впитывающего по всей поверхности с одной стороны и влагонепроницаемого с другой, антистатически обработанного, устойчивого к отслаиванию, безворсового гипоаллергенного нетканого материала 54 плотности, – 1 шт. 6. Халат хирургический - халат евростандарт L, изготовленный из двухкомпонентного экологичного нетканого материала повышенной комфортности со специальным влагоотталкивающим воздухопроницаемым покрытием на основе вискозы и полиэтиленовой пленки с микрорельефом, обладающей высокими барьерными свойствами, плотностью 68 г/м2, с мягким трикотажным манжетом из рибаны. Длина от точки основания шеи до низа 140 (±1) см, ширина в развернутом виде (по низу) 166 (±1) см, длина рукава от точки основания шеи до низа рукава 82,1 (±1) см. Удобный, «дышащий», водоотталкивающий, на завязках сзади. Обеспечивает максимальный комфорт при проведении стандартных и длительных операций за счет специального кроя, не стесняющего движений во время проведения манипуляций.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Специальная система четырех завязок и дополнительного запахивания в области спины обеспечивает стерильность спины персонала. Застежка ворота регулируется лентой «липучкой». Шов располагается по верхнему краю рукава. Идет в комплекте с полотенцем - 4 шт. 7. Халат хирургический - халат евростандарт ХL, изготовленный из двухкомпонентного экологичного нетканого материала повышенной комфортности со специальным влагоотталкивающим воздухопроницаемым покрытием на основе вискозы и полиэтиленовой пленки с микрорельефом, обладающей высокими барьерными свойствами, плотностью 68 г/м2, с мягким трикотажным манжетом из рибаны. Длина от точки основания шеи до низа 140 (±1) см, ширина в развернутом виде (по низу) 166 (±1) см, длина рукава от точки основания шеи до низа рукава 82,1 (±1) см. Удобный, «дышащий», водоотталкивающий, на завязках сзади. Обеспечивает максимальный комфорт при проведении стандартных и длительных операций за счет специального кроя, не стесняющего движений во время проведения манипуляций. Халат сложен для асептического надевания без дополнительной помощи, с наличием фиксаторов завязок, предотвращающих расстерилизацию и упрощающих завязывание. Специальная система четырех завязок и дополнительного запахивания в области спины обеспечивает стерильность спины персонала. Застежка ворота регулируется лентой «липучкой». Шов располагается по верхнему краю рукава. Идет в комплекте с полотенцем - 2 шт. 8. Шприц 50 мл- калиброванный цилиндр шприца из поликарбоната с наконечником MLL тип крепления иглы к цилиндру шприца, при котором игла вкручивается в шприц – 1 шт. 9. Мешок для сбора жидкости – 2 шт. 10. Наконечник отсоса (Отсос Yankauer) невентилируемый- 1 шт. 11. Органайзер для инструментов- 1 шт. 12. Аспирационная трубка, 300 см.- 1 шт. 13. Перчатки – стерильные неопудренные хирургические перчатки из натурального латекса светло-коричневого цвета. Имеют усиленную манжету, текстурированную поверхность и гидрофобное покрытие. Перчатки обладают высоким уровнем тактильной чувствительности. Размер 7,5 - 4 пары 14. Перчатки – стерильные неопудренные хирургические перчатки из натурального латекса светло-коричневого цвета. Имеют усиленную манжету, текстурированную поверхность и гидрофобное покрытие. Перчатки обладают высоким уровнем тактильной чувствительности. Размер 7 - 2 пары 15. Перчатки – стерильные неопудренные хирургические перчатки из натурального латекса светло-коричневого цвета. Имеют усиленную манжету, текстурированную поверхность и гидрофобное покрытие. Перчатки обладают высоким уровнем тактильной чувствительности. Размер 6,5 - 2 пары 16. Салфетка марлевая 10×10 см, впитывающая, многослойная, 12 слоев – 40 шт. 17. Стикеры для маркирования ёмкостей – 9 шт. 18. Клип-берет хирургический одноразовый, гофрированный, с двумя защипами, вдоль окружности приварена двухрядная резинка. Изготовлен без использования ниток (только сварные швы) из полипропиленового нетканого материала спанбонд. В сложенном виде представляет собой полоску - 2 шт. 19. Маска трехслойная на резинках изготовлена из двух слоев нетканого полотна типа СС (спанбонд) и одного слоя нетканого материала типа СМС, который содержит мельтблаун (фильтрующий элемент). Имеет гибкий носовой фиксатор в верхней части маски. По краям маски вставлены две круглые эластичные резинки для удобства фиксации на лице. Размер маски: 180×90 мм (± 5 мм) – 2 шт. Стерильно. Метод стерилизации: этиленоксидом. В единой упаковке.
</t>
  </si>
  <si>
    <t>DDP; в течение 5 календарных дней по заявке Заказчика</t>
  </si>
  <si>
    <t>ИТОГО:</t>
  </si>
  <si>
    <t>Директор_______________________________Нурланова Г.К.</t>
  </si>
  <si>
    <t xml:space="preserve">Гемоконцентратор для проведения ультрафильтрации  с набором магистралей и дренажной емкостью. Прозрачный корпус с цветовой маркировкой направления потока крови.  Материал волокон - Полиэфирсульфон Purema. Весь корпус, включая порты крови, является прозрачным. Эффективная площадь поверхности 0,3 м².  Внутренний диаметр волокон (µm) - 200. Внешний диаметр волокон (µm) - 200. Длина волокон (mm) - 140. Колчнство волокон 3600. Внутренний диаметр корпуса фильтра (mm) - 24. Скорость ультрафильтрации: 14 ml/h/mmHg. Готовность к использованию без предварительной промывки. Объем заполнения (ml) - 21 мл. Максимальное трансмембранное давление (ТМД) 600 мм.рт.ст. Длина (мм) 180.
</t>
  </si>
  <si>
    <t xml:space="preserve">1. Простыня большая операционная 300×200 см (пл.40) с отверстием 32×30 см, с липким краем, с операционной пленкой, с карманом-приемником,  с отводом для жидкости - 1 шт.
2. Чехол хирургический на инструментальный  столик 80×140 см (пл.40) с карманами  и накидным верхом  – 1 шт. 3. Простыня малая операционная 100×100 см (пл.40) – 1 шт.
4. Салфетка хирургическая 80*70 см  (пл50) – 5 шт. 5. Подстилка впитывающая влагонепроницаемая 60×60 см – 1 шт.
</t>
  </si>
  <si>
    <t xml:space="preserve">Комплект для имплантации окклюдера ДМПП  в комплекте </t>
  </si>
  <si>
    <t xml:space="preserve">Катетер баллонной дилатации для чрескожной транслюминальной ангиопластики (PTA) для периферических показаний. Хорошо продуманный двухпросветный вал обеспечивает быстрое сдутие. Небольшой профиль баллона помогает облегчить проходимость поражений. Широкий диапазон размеров - диаметр баллона от 3 до 12 мм и длина до 200 мм - предлагает большое разнообразие для периферических интервенционных процедур. Совместимость с проводником: 0,035 дюйма (0,89 мм). Материал воздушного шара: Нейлон. Складывание воздушных шаров: Тройное сгибание (Ø 3,0 мм - 9,0 мм) Пятиугольное сгибание (Ø 10,0 мм - 12,0 мм). Диаметр вала: состав 5 Fr: 5,4 Fr (1,8 мм) 6/7 Fr comp: 5,7 Fr (1,9 мм). Диаметр воздушного шара (мм): 3.00, 4.00, 5.00, 6.00, 7.00, 8.00, 9.00, 10.00, 12.00. Номинальное давление (атм.): 8, 10. Номинальное давление разрыва (атм): 12, 14, 18, 20. Длина катетера: 90 см.: Диаметр воздушного шара (мм): 3.00, 4.00, 5.00, 6.00, 7.00, 8.00, 9.00, 10.00, 12.00. Совместимость направляющей оболочки (Fr); 5, 6, 7. Длина воздушного шара (мм): 20, 40, 60, 80, 100, 120, 150, 200.  Длина катетера: 135 см.: Диаметр воздушного шара (мм): 3.00, 4.00, 5.00, 6.00, 7.00, 8.00, 9.00, 10.00, 12.00. Совместимость направляющей оболочки (Fr); 5, 6, 7. Длина воздушного шара (мм): 20, 40, 60, 80, 100, 120, 150, 200.
</t>
  </si>
  <si>
    <t>КГП на ПХВ "Центр перинатологии и десткой кардиохирургии", г.Алматы, ул. Басенова, 2А, аптечный склад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</si>
</sst>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_р_._-;\-* #,##0.0_р_._-;_-* &quot;-&quot;??_р_._-;_-@_-"/>
  </numFmts>
  <fonts count="14" x14ac:knownFonts="1">
    <font>
      <sz val="11"/>
      <color theme="1"/>
      <name val="Calibri"/>
      <family val="2"/>
      <scheme val="minor"/>
    </font>
    <font>
      <sz val="11"/>
      <color theme="1"/>
      <name val="Calibri"/>
      <family val="2"/>
      <charset val="204"/>
      <scheme val="minor"/>
    </font>
    <font>
      <sz val="11"/>
      <color theme="1"/>
      <name val="Calibri"/>
      <family val="2"/>
      <scheme val="minor"/>
    </font>
    <font>
      <sz val="9"/>
      <color theme="1"/>
      <name val="Calibri"/>
      <family val="2"/>
      <charset val="204"/>
      <scheme val="minor"/>
    </font>
    <font>
      <b/>
      <sz val="9"/>
      <color theme="1"/>
      <name val="Times New Roman"/>
      <family val="1"/>
      <charset val="204"/>
    </font>
    <font>
      <sz val="9"/>
      <color theme="1"/>
      <name val="Times New Roman"/>
      <family val="1"/>
      <charset val="204"/>
    </font>
    <font>
      <sz val="9"/>
      <color rgb="FF000000"/>
      <name val="Times New Roman"/>
      <family val="1"/>
      <charset val="204"/>
    </font>
    <font>
      <sz val="10"/>
      <name val="Arial Cyr"/>
      <charset val="204"/>
    </font>
    <font>
      <sz val="10"/>
      <color theme="1"/>
      <name val="Times New Roman"/>
      <family val="1"/>
      <charset val="204"/>
    </font>
    <font>
      <sz val="10"/>
      <color rgb="FF000000"/>
      <name val="Times New Roman"/>
      <family val="1"/>
      <charset val="204"/>
    </font>
    <font>
      <sz val="10"/>
      <name val="Times New Roman"/>
      <family val="1"/>
      <charset val="204"/>
    </font>
    <font>
      <b/>
      <sz val="10"/>
      <name val="Times New Roman"/>
      <family val="1"/>
      <charset val="204"/>
    </font>
    <font>
      <b/>
      <sz val="10"/>
      <color theme="1"/>
      <name val="Times New Roman"/>
      <family val="1"/>
      <charset val="204"/>
    </font>
    <font>
      <b/>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0" fontId="1" fillId="0" borderId="0"/>
    <xf numFmtId="0" fontId="7" fillId="0" borderId="0"/>
    <xf numFmtId="0" fontId="1" fillId="0" borderId="0"/>
    <xf numFmtId="43" fontId="2" fillId="0" borderId="0" applyFont="0" applyFill="0" applyBorder="0" applyAlignment="0" applyProtection="0"/>
  </cellStyleXfs>
  <cellXfs count="40">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Border="1" applyAlignment="1" applyProtection="1">
      <alignment vertical="top"/>
      <protection locked="0"/>
    </xf>
    <xf numFmtId="0" fontId="3" fillId="0" borderId="0" xfId="0" applyFont="1" applyBorder="1" applyProtection="1">
      <protection locked="0"/>
    </xf>
    <xf numFmtId="0" fontId="8" fillId="2" borderId="1" xfId="0" applyFont="1" applyFill="1" applyBorder="1" applyAlignment="1" applyProtection="1">
      <alignment horizontal="center" vertical="center"/>
    </xf>
    <xf numFmtId="0" fontId="6" fillId="2" borderId="0" xfId="0" applyFont="1" applyFill="1" applyBorder="1" applyAlignment="1">
      <alignment vertical="top" wrapText="1"/>
    </xf>
    <xf numFmtId="164" fontId="11" fillId="3"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49" fontId="10" fillId="2"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protection locked="0"/>
    </xf>
    <xf numFmtId="1" fontId="8" fillId="2" borderId="1" xfId="0" applyNumberFormat="1" applyFont="1" applyFill="1" applyBorder="1" applyAlignment="1" applyProtection="1">
      <alignment horizontal="center" vertical="center"/>
      <protection locked="0"/>
    </xf>
    <xf numFmtId="3" fontId="8" fillId="2" borderId="1" xfId="0" applyNumberFormat="1" applyFont="1" applyFill="1" applyBorder="1" applyAlignment="1" applyProtection="1">
      <alignment horizontal="center" vertical="center"/>
      <protection locked="0"/>
    </xf>
    <xf numFmtId="11" fontId="5" fillId="2" borderId="2"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0" xfId="0" applyFont="1" applyBorder="1" applyProtection="1">
      <protection locked="0"/>
    </xf>
    <xf numFmtId="0" fontId="13" fillId="2" borderId="0" xfId="0" applyFont="1" applyFill="1" applyBorder="1" applyAlignment="1">
      <alignment horizontal="left" vertical="top" wrapText="1"/>
    </xf>
    <xf numFmtId="0" fontId="8" fillId="0" borderId="0" xfId="0" applyFont="1" applyBorder="1" applyAlignment="1" applyProtection="1">
      <alignment vertical="top" wrapText="1"/>
    </xf>
    <xf numFmtId="3" fontId="8" fillId="0" borderId="0" xfId="0" applyNumberFormat="1" applyFont="1" applyBorder="1" applyAlignment="1" applyProtection="1">
      <alignment vertical="top"/>
      <protection locked="0"/>
    </xf>
    <xf numFmtId="0" fontId="9" fillId="2" borderId="0" xfId="0" applyFont="1" applyFill="1" applyBorder="1" applyAlignment="1">
      <alignment vertical="top" wrapText="1"/>
    </xf>
    <xf numFmtId="0" fontId="12" fillId="0" borderId="0" xfId="0" applyFont="1" applyBorder="1" applyAlignment="1" applyProtection="1">
      <alignment horizontal="right" vertical="top"/>
    </xf>
    <xf numFmtId="0" fontId="8" fillId="0" borderId="0" xfId="0" applyFont="1" applyBorder="1" applyAlignment="1" applyProtection="1">
      <alignment vertical="top"/>
      <protection locked="0"/>
    </xf>
    <xf numFmtId="4" fontId="12" fillId="0" borderId="0" xfId="0" applyNumberFormat="1" applyFont="1" applyBorder="1" applyAlignment="1" applyProtection="1">
      <alignment vertical="top"/>
      <protection locked="0"/>
    </xf>
    <xf numFmtId="0" fontId="8" fillId="0" borderId="0" xfId="0" applyFont="1"/>
    <xf numFmtId="4" fontId="12" fillId="2" borderId="1" xfId="0" applyNumberFormat="1" applyFont="1" applyFill="1" applyBorder="1" applyAlignment="1" applyProtection="1">
      <alignment horizontal="center" vertical="center"/>
      <protection locked="0"/>
    </xf>
    <xf numFmtId="0" fontId="0" fillId="0" borderId="1" xfId="0" applyBorder="1"/>
    <xf numFmtId="0" fontId="13" fillId="2" borderId="1" xfId="0" applyFont="1" applyFill="1" applyBorder="1" applyAlignment="1">
      <alignment horizontal="left" vertical="center" wrapText="1"/>
    </xf>
    <xf numFmtId="0" fontId="4" fillId="0" borderId="0" xfId="0" applyFont="1" applyAlignment="1" applyProtection="1">
      <alignment horizontal="right" vertical="top" wrapText="1"/>
      <protection locked="0"/>
    </xf>
    <xf numFmtId="0" fontId="13" fillId="2" borderId="0" xfId="0" applyFont="1" applyFill="1" applyBorder="1" applyAlignment="1">
      <alignment horizontal="left" vertical="top" wrapText="1"/>
    </xf>
  </cellXfs>
  <cellStyles count="6">
    <cellStyle name="Обычный" xfId="0" builtinId="0"/>
    <cellStyle name="Обычный 2" xfId="1"/>
    <cellStyle name="Обычный 2 19" xfId="3"/>
    <cellStyle name="Обычный 3" xfId="4"/>
    <cellStyle name="Обычный 6" xfId="2"/>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topLeftCell="A24" zoomScale="70" zoomScaleNormal="70" workbookViewId="0">
      <selection activeCell="J30" sqref="J30"/>
    </sheetView>
  </sheetViews>
  <sheetFormatPr defaultRowHeight="14.4" x14ac:dyDescent="0.3"/>
  <cols>
    <col min="1" max="1" width="6.44140625" style="1" customWidth="1"/>
    <col min="2" max="2" width="21.21875" style="2" customWidth="1"/>
    <col min="3" max="3" width="156.33203125" style="2" customWidth="1"/>
    <col min="4" max="4" width="12.21875" style="2" customWidth="1"/>
    <col min="5" max="5" width="14.5546875" style="2" customWidth="1"/>
    <col min="6" max="6" width="13" style="2" customWidth="1"/>
    <col min="7" max="7" width="15.77734375" style="2" customWidth="1"/>
    <col min="8" max="8" width="21.44140625" customWidth="1"/>
    <col min="9" max="9" width="22" customWidth="1"/>
  </cols>
  <sheetData>
    <row r="1" spans="1:9" x14ac:dyDescent="0.3">
      <c r="E1" s="38" t="s">
        <v>53</v>
      </c>
      <c r="F1" s="38"/>
      <c r="G1" s="38"/>
      <c r="H1" s="38"/>
      <c r="I1" s="38"/>
    </row>
    <row r="2" spans="1:9" x14ac:dyDescent="0.3">
      <c r="F2" s="3"/>
      <c r="G2" s="3"/>
    </row>
    <row r="3" spans="1:9" ht="39.6" x14ac:dyDescent="0.3">
      <c r="A3" s="8" t="s">
        <v>54</v>
      </c>
      <c r="B3" s="9" t="s">
        <v>55</v>
      </c>
      <c r="C3" s="9" t="s">
        <v>0</v>
      </c>
      <c r="D3" s="8" t="s">
        <v>1</v>
      </c>
      <c r="E3" s="9" t="s">
        <v>56</v>
      </c>
      <c r="F3" s="9" t="s">
        <v>57</v>
      </c>
      <c r="G3" s="8" t="s">
        <v>58</v>
      </c>
      <c r="H3" s="9" t="s">
        <v>59</v>
      </c>
      <c r="I3" s="9" t="s">
        <v>60</v>
      </c>
    </row>
    <row r="4" spans="1:9" ht="384" x14ac:dyDescent="0.3">
      <c r="A4" s="6">
        <v>1</v>
      </c>
      <c r="B4" s="16" t="s">
        <v>61</v>
      </c>
      <c r="C4" s="17" t="s">
        <v>62</v>
      </c>
      <c r="D4" s="14" t="s">
        <v>4</v>
      </c>
      <c r="E4" s="11">
        <v>250</v>
      </c>
      <c r="F4" s="18">
        <v>35000</v>
      </c>
      <c r="G4" s="18">
        <f>E4*F4</f>
        <v>8750000</v>
      </c>
      <c r="H4" s="10" t="s">
        <v>63</v>
      </c>
      <c r="I4" s="10" t="s">
        <v>70</v>
      </c>
    </row>
    <row r="5" spans="1:9" ht="66" x14ac:dyDescent="0.3">
      <c r="A5" s="6">
        <v>2</v>
      </c>
      <c r="B5" s="12" t="s">
        <v>5</v>
      </c>
      <c r="C5" s="21" t="s">
        <v>6</v>
      </c>
      <c r="D5" s="14" t="s">
        <v>7</v>
      </c>
      <c r="E5" s="11">
        <v>120</v>
      </c>
      <c r="F5" s="18">
        <v>77500</v>
      </c>
      <c r="G5" s="18">
        <f t="shared" ref="G5:G30" si="0">E5*F5</f>
        <v>9300000</v>
      </c>
      <c r="H5" s="10" t="s">
        <v>63</v>
      </c>
      <c r="I5" s="10" t="s">
        <v>70</v>
      </c>
    </row>
    <row r="6" spans="1:9" ht="66" x14ac:dyDescent="0.3">
      <c r="A6" s="6">
        <v>3</v>
      </c>
      <c r="B6" s="12" t="s">
        <v>8</v>
      </c>
      <c r="C6" s="21" t="s">
        <v>9</v>
      </c>
      <c r="D6" s="14" t="s">
        <v>7</v>
      </c>
      <c r="E6" s="11">
        <v>120</v>
      </c>
      <c r="F6" s="18">
        <v>58051</v>
      </c>
      <c r="G6" s="18">
        <f t="shared" si="0"/>
        <v>6966120</v>
      </c>
      <c r="H6" s="10" t="s">
        <v>63</v>
      </c>
      <c r="I6" s="10" t="s">
        <v>70</v>
      </c>
    </row>
    <row r="7" spans="1:9" ht="66" x14ac:dyDescent="0.3">
      <c r="A7" s="6">
        <v>4</v>
      </c>
      <c r="B7" s="16" t="s">
        <v>10</v>
      </c>
      <c r="C7" s="17" t="s">
        <v>11</v>
      </c>
      <c r="D7" s="14" t="s">
        <v>2</v>
      </c>
      <c r="E7" s="11">
        <v>150</v>
      </c>
      <c r="F7" s="18">
        <v>87150</v>
      </c>
      <c r="G7" s="18">
        <f t="shared" si="0"/>
        <v>13072500</v>
      </c>
      <c r="H7" s="10" t="s">
        <v>63</v>
      </c>
      <c r="I7" s="10" t="s">
        <v>70</v>
      </c>
    </row>
    <row r="8" spans="1:9" ht="66" x14ac:dyDescent="0.3">
      <c r="A8" s="6">
        <v>5</v>
      </c>
      <c r="B8" s="16" t="s">
        <v>12</v>
      </c>
      <c r="C8" s="17" t="s">
        <v>13</v>
      </c>
      <c r="D8" s="14" t="s">
        <v>2</v>
      </c>
      <c r="E8" s="11">
        <v>1600</v>
      </c>
      <c r="F8" s="18">
        <v>7070</v>
      </c>
      <c r="G8" s="18">
        <f t="shared" si="0"/>
        <v>11312000</v>
      </c>
      <c r="H8" s="10" t="s">
        <v>63</v>
      </c>
      <c r="I8" s="10" t="s">
        <v>70</v>
      </c>
    </row>
    <row r="9" spans="1:9" ht="145.19999999999999" x14ac:dyDescent="0.3">
      <c r="A9" s="6">
        <v>6</v>
      </c>
      <c r="B9" s="16" t="s">
        <v>14</v>
      </c>
      <c r="C9" s="22" t="s">
        <v>15</v>
      </c>
      <c r="D9" s="14" t="s">
        <v>3</v>
      </c>
      <c r="E9" s="11">
        <v>30</v>
      </c>
      <c r="F9" s="18">
        <v>240000</v>
      </c>
      <c r="G9" s="18">
        <f t="shared" si="0"/>
        <v>7200000</v>
      </c>
      <c r="H9" s="10" t="s">
        <v>63</v>
      </c>
      <c r="I9" s="10" t="s">
        <v>70</v>
      </c>
    </row>
    <row r="10" spans="1:9" ht="118.8" x14ac:dyDescent="0.3">
      <c r="A10" s="6">
        <v>7</v>
      </c>
      <c r="B10" s="16" t="s">
        <v>16</v>
      </c>
      <c r="C10" s="22" t="s">
        <v>17</v>
      </c>
      <c r="D10" s="14" t="s">
        <v>3</v>
      </c>
      <c r="E10" s="11">
        <v>170</v>
      </c>
      <c r="F10" s="18">
        <v>300000</v>
      </c>
      <c r="G10" s="18">
        <f t="shared" si="0"/>
        <v>51000000</v>
      </c>
      <c r="H10" s="10" t="s">
        <v>63</v>
      </c>
      <c r="I10" s="10" t="s">
        <v>70</v>
      </c>
    </row>
    <row r="11" spans="1:9" ht="72" x14ac:dyDescent="0.3">
      <c r="A11" s="6">
        <v>8</v>
      </c>
      <c r="B11" s="13" t="s">
        <v>18</v>
      </c>
      <c r="C11" s="23" t="s">
        <v>66</v>
      </c>
      <c r="D11" s="14" t="s">
        <v>3</v>
      </c>
      <c r="E11" s="11">
        <v>120</v>
      </c>
      <c r="F11" s="18">
        <v>65000</v>
      </c>
      <c r="G11" s="18">
        <f t="shared" si="0"/>
        <v>7800000</v>
      </c>
      <c r="H11" s="10" t="s">
        <v>63</v>
      </c>
      <c r="I11" s="10" t="s">
        <v>70</v>
      </c>
    </row>
    <row r="12" spans="1:9" ht="184.8" x14ac:dyDescent="0.3">
      <c r="A12" s="6">
        <v>9</v>
      </c>
      <c r="B12" s="16" t="s">
        <v>43</v>
      </c>
      <c r="C12" s="17" t="s">
        <v>41</v>
      </c>
      <c r="D12" s="14" t="s">
        <v>3</v>
      </c>
      <c r="E12" s="11">
        <v>9000</v>
      </c>
      <c r="F12" s="18">
        <v>1940</v>
      </c>
      <c r="G12" s="18">
        <f t="shared" si="0"/>
        <v>17460000</v>
      </c>
      <c r="H12" s="10" t="s">
        <v>63</v>
      </c>
      <c r="I12" s="10" t="s">
        <v>70</v>
      </c>
    </row>
    <row r="13" spans="1:9" ht="184.8" x14ac:dyDescent="0.3">
      <c r="A13" s="6">
        <v>10</v>
      </c>
      <c r="B13" s="16" t="s">
        <v>42</v>
      </c>
      <c r="C13" s="17" t="s">
        <v>41</v>
      </c>
      <c r="D13" s="14" t="s">
        <v>3</v>
      </c>
      <c r="E13" s="11">
        <v>9000</v>
      </c>
      <c r="F13" s="18">
        <v>1940</v>
      </c>
      <c r="G13" s="18">
        <f t="shared" si="0"/>
        <v>17460000</v>
      </c>
      <c r="H13" s="10" t="s">
        <v>63</v>
      </c>
      <c r="I13" s="10" t="s">
        <v>70</v>
      </c>
    </row>
    <row r="14" spans="1:9" ht="184.8" x14ac:dyDescent="0.3">
      <c r="A14" s="6">
        <v>11</v>
      </c>
      <c r="B14" s="16" t="s">
        <v>40</v>
      </c>
      <c r="C14" s="17" t="s">
        <v>41</v>
      </c>
      <c r="D14" s="14" t="s">
        <v>3</v>
      </c>
      <c r="E14" s="11">
        <v>3500</v>
      </c>
      <c r="F14" s="18">
        <v>1940</v>
      </c>
      <c r="G14" s="18">
        <f t="shared" si="0"/>
        <v>6790000</v>
      </c>
      <c r="H14" s="10" t="s">
        <v>63</v>
      </c>
      <c r="I14" s="10" t="s">
        <v>70</v>
      </c>
    </row>
    <row r="15" spans="1:9" ht="182.4" customHeight="1" x14ac:dyDescent="0.3">
      <c r="A15" s="6">
        <v>12</v>
      </c>
      <c r="B15" s="16" t="s">
        <v>19</v>
      </c>
      <c r="C15" s="17" t="s">
        <v>44</v>
      </c>
      <c r="D15" s="14" t="s">
        <v>3</v>
      </c>
      <c r="E15" s="11">
        <v>2000</v>
      </c>
      <c r="F15" s="18">
        <v>4400</v>
      </c>
      <c r="G15" s="18">
        <f t="shared" si="0"/>
        <v>8800000</v>
      </c>
      <c r="H15" s="10" t="s">
        <v>63</v>
      </c>
      <c r="I15" s="10" t="s">
        <v>70</v>
      </c>
    </row>
    <row r="16" spans="1:9" ht="130.19999999999999" customHeight="1" x14ac:dyDescent="0.3">
      <c r="A16" s="6">
        <v>13</v>
      </c>
      <c r="B16" s="13" t="s">
        <v>20</v>
      </c>
      <c r="C16" s="23" t="s">
        <v>45</v>
      </c>
      <c r="D16" s="14" t="s">
        <v>3</v>
      </c>
      <c r="E16" s="11">
        <v>5000</v>
      </c>
      <c r="F16" s="18">
        <v>5500</v>
      </c>
      <c r="G16" s="18">
        <f t="shared" si="0"/>
        <v>27500000</v>
      </c>
      <c r="H16" s="10" t="s">
        <v>63</v>
      </c>
      <c r="I16" s="10" t="s">
        <v>70</v>
      </c>
    </row>
    <row r="17" spans="1:9" ht="241.8" customHeight="1" x14ac:dyDescent="0.3">
      <c r="A17" s="6">
        <v>14</v>
      </c>
      <c r="B17" s="16" t="s">
        <v>21</v>
      </c>
      <c r="C17" s="17" t="s">
        <v>22</v>
      </c>
      <c r="D17" s="14" t="s">
        <v>3</v>
      </c>
      <c r="E17" s="11">
        <v>3000</v>
      </c>
      <c r="F17" s="18">
        <v>9500</v>
      </c>
      <c r="G17" s="18">
        <f t="shared" si="0"/>
        <v>28500000</v>
      </c>
      <c r="H17" s="10" t="s">
        <v>63</v>
      </c>
      <c r="I17" s="10" t="s">
        <v>70</v>
      </c>
    </row>
    <row r="18" spans="1:9" ht="186" customHeight="1" x14ac:dyDescent="0.3">
      <c r="A18" s="6">
        <v>15</v>
      </c>
      <c r="B18" s="16" t="s">
        <v>23</v>
      </c>
      <c r="C18" s="17" t="s">
        <v>24</v>
      </c>
      <c r="D18" s="14" t="s">
        <v>3</v>
      </c>
      <c r="E18" s="11">
        <v>1000</v>
      </c>
      <c r="F18" s="18">
        <v>13000</v>
      </c>
      <c r="G18" s="18">
        <f t="shared" si="0"/>
        <v>13000000</v>
      </c>
      <c r="H18" s="10" t="s">
        <v>63</v>
      </c>
      <c r="I18" s="10" t="s">
        <v>70</v>
      </c>
    </row>
    <row r="19" spans="1:9" ht="118.8" x14ac:dyDescent="0.3">
      <c r="A19" s="6">
        <v>16</v>
      </c>
      <c r="B19" s="16" t="s">
        <v>25</v>
      </c>
      <c r="C19" s="17" t="s">
        <v>26</v>
      </c>
      <c r="D19" s="14" t="s">
        <v>3</v>
      </c>
      <c r="E19" s="11">
        <v>500</v>
      </c>
      <c r="F19" s="18">
        <v>20362</v>
      </c>
      <c r="G19" s="18">
        <f t="shared" si="0"/>
        <v>10181000</v>
      </c>
      <c r="H19" s="10" t="s">
        <v>63</v>
      </c>
      <c r="I19" s="10" t="s">
        <v>70</v>
      </c>
    </row>
    <row r="20" spans="1:9" ht="183.6" customHeight="1" x14ac:dyDescent="0.3">
      <c r="A20" s="6">
        <v>17</v>
      </c>
      <c r="B20" s="16" t="s">
        <v>27</v>
      </c>
      <c r="C20" s="17" t="s">
        <v>28</v>
      </c>
      <c r="D20" s="14" t="s">
        <v>3</v>
      </c>
      <c r="E20" s="11">
        <v>300</v>
      </c>
      <c r="F20" s="18">
        <v>22363</v>
      </c>
      <c r="G20" s="18">
        <f t="shared" si="0"/>
        <v>6708900</v>
      </c>
      <c r="H20" s="10" t="s">
        <v>63</v>
      </c>
      <c r="I20" s="10" t="s">
        <v>70</v>
      </c>
    </row>
    <row r="21" spans="1:9" ht="155.4" customHeight="1" x14ac:dyDescent="0.3">
      <c r="A21" s="6">
        <v>18</v>
      </c>
      <c r="B21" s="16" t="s">
        <v>29</v>
      </c>
      <c r="C21" s="17" t="s">
        <v>30</v>
      </c>
      <c r="D21" s="14" t="s">
        <v>3</v>
      </c>
      <c r="E21" s="11">
        <v>1200</v>
      </c>
      <c r="F21" s="18">
        <v>8500</v>
      </c>
      <c r="G21" s="18">
        <f t="shared" si="0"/>
        <v>10200000</v>
      </c>
      <c r="H21" s="10" t="s">
        <v>63</v>
      </c>
      <c r="I21" s="10" t="s">
        <v>70</v>
      </c>
    </row>
    <row r="22" spans="1:9" ht="66" x14ac:dyDescent="0.3">
      <c r="A22" s="6">
        <v>19</v>
      </c>
      <c r="B22" s="16" t="s">
        <v>31</v>
      </c>
      <c r="C22" s="17" t="s">
        <v>32</v>
      </c>
      <c r="D22" s="14" t="s">
        <v>2</v>
      </c>
      <c r="E22" s="11">
        <v>300</v>
      </c>
      <c r="F22" s="18">
        <v>55000</v>
      </c>
      <c r="G22" s="18">
        <f t="shared" si="0"/>
        <v>16500000</v>
      </c>
      <c r="H22" s="10" t="s">
        <v>63</v>
      </c>
      <c r="I22" s="10" t="s">
        <v>70</v>
      </c>
    </row>
    <row r="23" spans="1:9" ht="66" x14ac:dyDescent="0.3">
      <c r="A23" s="6">
        <v>20</v>
      </c>
      <c r="B23" s="16" t="s">
        <v>33</v>
      </c>
      <c r="C23" s="17" t="s">
        <v>67</v>
      </c>
      <c r="D23" s="14" t="s">
        <v>4</v>
      </c>
      <c r="E23" s="11">
        <v>4200</v>
      </c>
      <c r="F23" s="18">
        <v>4500</v>
      </c>
      <c r="G23" s="18">
        <f t="shared" si="0"/>
        <v>18900000</v>
      </c>
      <c r="H23" s="10" t="s">
        <v>63</v>
      </c>
      <c r="I23" s="10" t="s">
        <v>70</v>
      </c>
    </row>
    <row r="24" spans="1:9" ht="72" x14ac:dyDescent="0.3">
      <c r="A24" s="6">
        <v>21</v>
      </c>
      <c r="B24" s="10" t="s">
        <v>34</v>
      </c>
      <c r="C24" s="17" t="s">
        <v>52</v>
      </c>
      <c r="D24" s="14" t="s">
        <v>35</v>
      </c>
      <c r="E24" s="19">
        <v>10000</v>
      </c>
      <c r="F24" s="18">
        <v>2200</v>
      </c>
      <c r="G24" s="18">
        <f t="shared" si="0"/>
        <v>22000000</v>
      </c>
      <c r="H24" s="10" t="s">
        <v>63</v>
      </c>
      <c r="I24" s="10" t="s">
        <v>70</v>
      </c>
    </row>
    <row r="25" spans="1:9" ht="66" x14ac:dyDescent="0.3">
      <c r="A25" s="6">
        <v>22</v>
      </c>
      <c r="B25" s="15" t="s">
        <v>68</v>
      </c>
      <c r="C25" s="24" t="s">
        <v>36</v>
      </c>
      <c r="D25" s="14" t="s">
        <v>3</v>
      </c>
      <c r="E25" s="19">
        <v>20</v>
      </c>
      <c r="F25" s="18">
        <v>980000</v>
      </c>
      <c r="G25" s="18">
        <f t="shared" si="0"/>
        <v>19600000</v>
      </c>
      <c r="H25" s="10" t="s">
        <v>63</v>
      </c>
      <c r="I25" s="10" t="s">
        <v>70</v>
      </c>
    </row>
    <row r="26" spans="1:9" ht="66" x14ac:dyDescent="0.3">
      <c r="A26" s="6">
        <v>23</v>
      </c>
      <c r="B26" s="15" t="s">
        <v>37</v>
      </c>
      <c r="C26" s="25" t="s">
        <v>38</v>
      </c>
      <c r="D26" s="14" t="s">
        <v>3</v>
      </c>
      <c r="E26" s="19">
        <v>10</v>
      </c>
      <c r="F26" s="18">
        <v>950000</v>
      </c>
      <c r="G26" s="18">
        <f t="shared" si="0"/>
        <v>9500000</v>
      </c>
      <c r="H26" s="10" t="s">
        <v>63</v>
      </c>
      <c r="I26" s="10" t="s">
        <v>70</v>
      </c>
    </row>
    <row r="27" spans="1:9" ht="110.4" customHeight="1" x14ac:dyDescent="0.3">
      <c r="A27" s="6">
        <v>24</v>
      </c>
      <c r="B27" s="13" t="s">
        <v>39</v>
      </c>
      <c r="C27" s="23" t="s">
        <v>69</v>
      </c>
      <c r="D27" s="20" t="s">
        <v>3</v>
      </c>
      <c r="E27" s="19">
        <v>20</v>
      </c>
      <c r="F27" s="18">
        <v>400000</v>
      </c>
      <c r="G27" s="18">
        <f t="shared" si="0"/>
        <v>8000000</v>
      </c>
      <c r="H27" s="10" t="s">
        <v>63</v>
      </c>
      <c r="I27" s="10" t="s">
        <v>70</v>
      </c>
    </row>
    <row r="28" spans="1:9" ht="118.8" x14ac:dyDescent="0.3">
      <c r="A28" s="6">
        <v>25</v>
      </c>
      <c r="B28" s="15" t="s">
        <v>46</v>
      </c>
      <c r="C28" s="17" t="s">
        <v>47</v>
      </c>
      <c r="D28" s="14" t="s">
        <v>7</v>
      </c>
      <c r="E28" s="19">
        <v>40</v>
      </c>
      <c r="F28" s="18">
        <v>272000</v>
      </c>
      <c r="G28" s="18">
        <f t="shared" si="0"/>
        <v>10880000</v>
      </c>
      <c r="H28" s="10" t="s">
        <v>63</v>
      </c>
      <c r="I28" s="10" t="s">
        <v>70</v>
      </c>
    </row>
    <row r="29" spans="1:9" ht="90" customHeight="1" x14ac:dyDescent="0.3">
      <c r="A29" s="6">
        <v>26</v>
      </c>
      <c r="B29" s="15" t="s">
        <v>48</v>
      </c>
      <c r="C29" s="24" t="s">
        <v>49</v>
      </c>
      <c r="D29" s="14" t="s">
        <v>35</v>
      </c>
      <c r="E29" s="19">
        <v>200</v>
      </c>
      <c r="F29" s="18">
        <v>49950</v>
      </c>
      <c r="G29" s="18">
        <f t="shared" si="0"/>
        <v>9990000</v>
      </c>
      <c r="H29" s="10" t="s">
        <v>63</v>
      </c>
      <c r="I29" s="10" t="s">
        <v>70</v>
      </c>
    </row>
    <row r="30" spans="1:9" ht="86.4" customHeight="1" x14ac:dyDescent="0.3">
      <c r="A30" s="14">
        <v>27</v>
      </c>
      <c r="B30" s="15" t="s">
        <v>50</v>
      </c>
      <c r="C30" s="17" t="s">
        <v>51</v>
      </c>
      <c r="D30" s="14" t="s">
        <v>35</v>
      </c>
      <c r="E30" s="19">
        <v>300</v>
      </c>
      <c r="F30" s="18">
        <v>49950</v>
      </c>
      <c r="G30" s="18">
        <f t="shared" si="0"/>
        <v>14985000</v>
      </c>
      <c r="H30" s="10" t="s">
        <v>63</v>
      </c>
      <c r="I30" s="10" t="s">
        <v>70</v>
      </c>
    </row>
    <row r="31" spans="1:9" x14ac:dyDescent="0.3">
      <c r="A31" s="26"/>
      <c r="B31" s="27" t="s">
        <v>64</v>
      </c>
      <c r="C31" s="28"/>
      <c r="D31" s="28"/>
      <c r="E31" s="29"/>
      <c r="F31" s="32"/>
      <c r="G31" s="33">
        <f>SUM(G3:G30)</f>
        <v>392355520</v>
      </c>
      <c r="H31" s="34"/>
      <c r="I31" s="34"/>
    </row>
    <row r="32" spans="1:9" x14ac:dyDescent="0.3">
      <c r="A32" s="26"/>
      <c r="B32" s="30"/>
      <c r="C32" s="28"/>
      <c r="D32" s="28"/>
      <c r="E32" s="29"/>
      <c r="F32" s="32"/>
      <c r="G32" s="32"/>
      <c r="H32" s="34"/>
      <c r="I32" s="34"/>
    </row>
    <row r="33" spans="1:9" x14ac:dyDescent="0.3">
      <c r="A33" s="26"/>
      <c r="B33" s="39" t="s">
        <v>65</v>
      </c>
      <c r="C33" s="39"/>
      <c r="D33" s="31"/>
      <c r="E33" s="32"/>
      <c r="F33" s="32"/>
      <c r="G33" s="32"/>
      <c r="H33" s="34"/>
      <c r="I33" s="34"/>
    </row>
    <row r="34" spans="1:9" x14ac:dyDescent="0.3">
      <c r="A34" s="5"/>
      <c r="B34" s="7"/>
    </row>
    <row r="35" spans="1:9" x14ac:dyDescent="0.3">
      <c r="A35" s="5"/>
      <c r="B35" s="7"/>
    </row>
    <row r="36" spans="1:9" x14ac:dyDescent="0.3">
      <c r="A36" s="5"/>
      <c r="B36" s="7"/>
    </row>
    <row r="37" spans="1:9" x14ac:dyDescent="0.3">
      <c r="A37" s="5"/>
      <c r="B37" s="7"/>
    </row>
    <row r="38" spans="1:9" x14ac:dyDescent="0.3">
      <c r="A38" s="5"/>
      <c r="B38" s="7"/>
    </row>
    <row r="39" spans="1:9" x14ac:dyDescent="0.3">
      <c r="A39" s="5"/>
      <c r="B39" s="7"/>
    </row>
    <row r="40" spans="1:9" x14ac:dyDescent="0.3">
      <c r="A40" s="5"/>
      <c r="B40" s="7"/>
    </row>
    <row r="41" spans="1:9" x14ac:dyDescent="0.3">
      <c r="A41" s="5"/>
      <c r="B41" s="7"/>
    </row>
    <row r="42" spans="1:9" x14ac:dyDescent="0.3">
      <c r="A42" s="5"/>
      <c r="B42" s="7"/>
    </row>
    <row r="43" spans="1:9" x14ac:dyDescent="0.3">
      <c r="A43" s="5"/>
      <c r="B43" s="7"/>
    </row>
    <row r="44" spans="1:9" x14ac:dyDescent="0.3">
      <c r="A44" s="5"/>
      <c r="B44" s="7"/>
    </row>
    <row r="45" spans="1:9" x14ac:dyDescent="0.3">
      <c r="A45" s="5"/>
      <c r="B45" s="7"/>
    </row>
    <row r="46" spans="1:9" x14ac:dyDescent="0.3">
      <c r="A46" s="5"/>
      <c r="B46" s="7"/>
    </row>
    <row r="47" spans="1:9" x14ac:dyDescent="0.3">
      <c r="A47" s="5"/>
      <c r="B47" s="7"/>
    </row>
    <row r="48" spans="1:9" x14ac:dyDescent="0.3">
      <c r="A48" s="5"/>
      <c r="B48" s="7"/>
    </row>
    <row r="49" spans="1:2" x14ac:dyDescent="0.3">
      <c r="A49" s="5"/>
      <c r="B49" s="7"/>
    </row>
    <row r="50" spans="1:2" x14ac:dyDescent="0.3">
      <c r="A50" s="5"/>
      <c r="B50" s="7"/>
    </row>
    <row r="51" spans="1:2" x14ac:dyDescent="0.3">
      <c r="A51" s="5"/>
      <c r="B51" s="7"/>
    </row>
    <row r="52" spans="1:2" x14ac:dyDescent="0.3">
      <c r="A52" s="5"/>
      <c r="B52" s="7"/>
    </row>
    <row r="53" spans="1:2" x14ac:dyDescent="0.3">
      <c r="A53" s="5"/>
      <c r="B53" s="4"/>
    </row>
    <row r="54" spans="1:2" x14ac:dyDescent="0.3">
      <c r="A54" s="5"/>
      <c r="B54" s="4"/>
    </row>
    <row r="55" spans="1:2" x14ac:dyDescent="0.3">
      <c r="A55" s="5"/>
      <c r="B55" s="4"/>
    </row>
    <row r="56" spans="1:2" x14ac:dyDescent="0.3">
      <c r="A56" s="5"/>
      <c r="B56" s="4"/>
    </row>
  </sheetData>
  <mergeCells count="2">
    <mergeCell ref="E1:I1"/>
    <mergeCell ref="B33:C33"/>
  </mergeCells>
  <pageMargins left="0.7" right="0.7" top="0.75" bottom="0.75" header="0.3" footer="0.3"/>
  <pageSetup paperSize="9" orientation="landscape" r:id="rId1"/>
  <ignoredErrors>
    <ignoredError sqref="G4:G3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workbookViewId="0">
      <selection activeCell="H9" sqref="H9"/>
    </sheetView>
  </sheetViews>
  <sheetFormatPr defaultRowHeight="14.4" x14ac:dyDescent="0.3"/>
  <cols>
    <col min="1" max="1" width="7.21875" customWidth="1"/>
    <col min="2" max="2" width="50.21875" customWidth="1"/>
    <col min="3" max="3" width="13.88671875" customWidth="1"/>
    <col min="5" max="5" width="13.44140625" customWidth="1"/>
    <col min="6" max="6" width="19" customWidth="1"/>
  </cols>
  <sheetData>
    <row r="2" spans="1:6" ht="26.4" x14ac:dyDescent="0.3">
      <c r="A2" s="8" t="s">
        <v>54</v>
      </c>
      <c r="B2" s="9" t="s">
        <v>55</v>
      </c>
      <c r="C2" s="8" t="s">
        <v>1</v>
      </c>
      <c r="D2" s="9" t="s">
        <v>56</v>
      </c>
      <c r="E2" s="9" t="s">
        <v>57</v>
      </c>
      <c r="F2" s="8" t="s">
        <v>58</v>
      </c>
    </row>
    <row r="3" spans="1:6" ht="26.4" x14ac:dyDescent="0.3">
      <c r="A3" s="6">
        <v>1</v>
      </c>
      <c r="B3" s="16" t="s">
        <v>61</v>
      </c>
      <c r="C3" s="14" t="s">
        <v>4</v>
      </c>
      <c r="D3" s="11">
        <v>250</v>
      </c>
      <c r="E3" s="18">
        <v>35000</v>
      </c>
      <c r="F3" s="18">
        <f>D3*E3</f>
        <v>8750000</v>
      </c>
    </row>
    <row r="4" spans="1:6" ht="26.4" x14ac:dyDescent="0.3">
      <c r="A4" s="6">
        <v>2</v>
      </c>
      <c r="B4" s="12" t="s">
        <v>5</v>
      </c>
      <c r="C4" s="14" t="s">
        <v>7</v>
      </c>
      <c r="D4" s="11">
        <v>120</v>
      </c>
      <c r="E4" s="18">
        <v>77500</v>
      </c>
      <c r="F4" s="18">
        <f t="shared" ref="F4:F29" si="0">D4*E4</f>
        <v>9300000</v>
      </c>
    </row>
    <row r="5" spans="1:6" x14ac:dyDescent="0.3">
      <c r="A5" s="6">
        <v>3</v>
      </c>
      <c r="B5" s="12" t="s">
        <v>8</v>
      </c>
      <c r="C5" s="14" t="s">
        <v>7</v>
      </c>
      <c r="D5" s="11">
        <v>120</v>
      </c>
      <c r="E5" s="18">
        <v>58051</v>
      </c>
      <c r="F5" s="18">
        <f t="shared" si="0"/>
        <v>6966120</v>
      </c>
    </row>
    <row r="6" spans="1:6" x14ac:dyDescent="0.3">
      <c r="A6" s="6">
        <v>4</v>
      </c>
      <c r="B6" s="16" t="s">
        <v>10</v>
      </c>
      <c r="C6" s="14" t="s">
        <v>2</v>
      </c>
      <c r="D6" s="11">
        <v>150</v>
      </c>
      <c r="E6" s="18">
        <v>87150</v>
      </c>
      <c r="F6" s="18">
        <f t="shared" si="0"/>
        <v>13072500</v>
      </c>
    </row>
    <row r="7" spans="1:6" x14ac:dyDescent="0.3">
      <c r="A7" s="6">
        <v>5</v>
      </c>
      <c r="B7" s="16" t="s">
        <v>12</v>
      </c>
      <c r="C7" s="14" t="s">
        <v>2</v>
      </c>
      <c r="D7" s="11">
        <v>1600</v>
      </c>
      <c r="E7" s="18">
        <v>7070</v>
      </c>
      <c r="F7" s="18">
        <f t="shared" si="0"/>
        <v>11312000</v>
      </c>
    </row>
    <row r="8" spans="1:6" ht="52.8" x14ac:dyDescent="0.3">
      <c r="A8" s="6">
        <v>6</v>
      </c>
      <c r="B8" s="16" t="s">
        <v>14</v>
      </c>
      <c r="C8" s="14" t="s">
        <v>3</v>
      </c>
      <c r="D8" s="11">
        <v>30</v>
      </c>
      <c r="E8" s="18">
        <v>240000</v>
      </c>
      <c r="F8" s="18">
        <f t="shared" si="0"/>
        <v>7200000</v>
      </c>
    </row>
    <row r="9" spans="1:6" ht="52.8" x14ac:dyDescent="0.3">
      <c r="A9" s="6">
        <v>7</v>
      </c>
      <c r="B9" s="16" t="s">
        <v>16</v>
      </c>
      <c r="C9" s="14" t="s">
        <v>3</v>
      </c>
      <c r="D9" s="11">
        <v>170</v>
      </c>
      <c r="E9" s="18">
        <v>300000</v>
      </c>
      <c r="F9" s="18">
        <f t="shared" si="0"/>
        <v>51000000</v>
      </c>
    </row>
    <row r="10" spans="1:6" ht="39.6" x14ac:dyDescent="0.3">
      <c r="A10" s="6">
        <v>8</v>
      </c>
      <c r="B10" s="13" t="s">
        <v>18</v>
      </c>
      <c r="C10" s="14" t="s">
        <v>3</v>
      </c>
      <c r="D10" s="11">
        <v>120</v>
      </c>
      <c r="E10" s="18">
        <v>65000</v>
      </c>
      <c r="F10" s="18">
        <f t="shared" si="0"/>
        <v>7800000</v>
      </c>
    </row>
    <row r="11" spans="1:6" ht="66" x14ac:dyDescent="0.3">
      <c r="A11" s="6">
        <v>9</v>
      </c>
      <c r="B11" s="16" t="s">
        <v>43</v>
      </c>
      <c r="C11" s="14" t="s">
        <v>3</v>
      </c>
      <c r="D11" s="11">
        <v>9000</v>
      </c>
      <c r="E11" s="18">
        <v>1940</v>
      </c>
      <c r="F11" s="18">
        <f t="shared" si="0"/>
        <v>17460000</v>
      </c>
    </row>
    <row r="12" spans="1:6" ht="66" x14ac:dyDescent="0.3">
      <c r="A12" s="6">
        <v>10</v>
      </c>
      <c r="B12" s="16" t="s">
        <v>42</v>
      </c>
      <c r="C12" s="14" t="s">
        <v>3</v>
      </c>
      <c r="D12" s="11">
        <v>9000</v>
      </c>
      <c r="E12" s="18">
        <v>1940</v>
      </c>
      <c r="F12" s="18">
        <f t="shared" si="0"/>
        <v>17460000</v>
      </c>
    </row>
    <row r="13" spans="1:6" ht="66" x14ac:dyDescent="0.3">
      <c r="A13" s="6">
        <v>11</v>
      </c>
      <c r="B13" s="16" t="s">
        <v>40</v>
      </c>
      <c r="C13" s="14" t="s">
        <v>3</v>
      </c>
      <c r="D13" s="11">
        <v>3500</v>
      </c>
      <c r="E13" s="18">
        <v>1940</v>
      </c>
      <c r="F13" s="18">
        <f t="shared" si="0"/>
        <v>6790000</v>
      </c>
    </row>
    <row r="14" spans="1:6" ht="52.8" x14ac:dyDescent="0.3">
      <c r="A14" s="6">
        <v>12</v>
      </c>
      <c r="B14" s="16" t="s">
        <v>19</v>
      </c>
      <c r="C14" s="14" t="s">
        <v>3</v>
      </c>
      <c r="D14" s="11">
        <v>2000</v>
      </c>
      <c r="E14" s="18">
        <v>4400</v>
      </c>
      <c r="F14" s="18">
        <f t="shared" si="0"/>
        <v>8800000</v>
      </c>
    </row>
    <row r="15" spans="1:6" ht="26.4" x14ac:dyDescent="0.3">
      <c r="A15" s="6">
        <v>13</v>
      </c>
      <c r="B15" s="13" t="s">
        <v>20</v>
      </c>
      <c r="C15" s="14" t="s">
        <v>3</v>
      </c>
      <c r="D15" s="11">
        <v>5000</v>
      </c>
      <c r="E15" s="18">
        <v>5500</v>
      </c>
      <c r="F15" s="18">
        <f t="shared" si="0"/>
        <v>27500000</v>
      </c>
    </row>
    <row r="16" spans="1:6" x14ac:dyDescent="0.3">
      <c r="A16" s="6">
        <v>14</v>
      </c>
      <c r="B16" s="16" t="s">
        <v>21</v>
      </c>
      <c r="C16" s="14" t="s">
        <v>3</v>
      </c>
      <c r="D16" s="11">
        <v>3000</v>
      </c>
      <c r="E16" s="18">
        <v>9500</v>
      </c>
      <c r="F16" s="18">
        <f t="shared" si="0"/>
        <v>28500000</v>
      </c>
    </row>
    <row r="17" spans="1:6" ht="39.6" x14ac:dyDescent="0.3">
      <c r="A17" s="6">
        <v>15</v>
      </c>
      <c r="B17" s="16" t="s">
        <v>23</v>
      </c>
      <c r="C17" s="14" t="s">
        <v>3</v>
      </c>
      <c r="D17" s="11">
        <v>1000</v>
      </c>
      <c r="E17" s="18">
        <v>13000</v>
      </c>
      <c r="F17" s="18">
        <f t="shared" si="0"/>
        <v>13000000</v>
      </c>
    </row>
    <row r="18" spans="1:6" ht="39.6" x14ac:dyDescent="0.3">
      <c r="A18" s="6">
        <v>16</v>
      </c>
      <c r="B18" s="16" t="s">
        <v>25</v>
      </c>
      <c r="C18" s="14" t="s">
        <v>3</v>
      </c>
      <c r="D18" s="11">
        <v>500</v>
      </c>
      <c r="E18" s="18">
        <v>20362</v>
      </c>
      <c r="F18" s="18">
        <f t="shared" si="0"/>
        <v>10181000</v>
      </c>
    </row>
    <row r="19" spans="1:6" ht="52.8" x14ac:dyDescent="0.3">
      <c r="A19" s="6">
        <v>17</v>
      </c>
      <c r="B19" s="16" t="s">
        <v>27</v>
      </c>
      <c r="C19" s="14" t="s">
        <v>3</v>
      </c>
      <c r="D19" s="11">
        <v>300</v>
      </c>
      <c r="E19" s="18">
        <v>22363</v>
      </c>
      <c r="F19" s="18">
        <f t="shared" si="0"/>
        <v>6708900</v>
      </c>
    </row>
    <row r="20" spans="1:6" ht="26.4" x14ac:dyDescent="0.3">
      <c r="A20" s="6">
        <v>18</v>
      </c>
      <c r="B20" s="16" t="s">
        <v>29</v>
      </c>
      <c r="C20" s="14" t="s">
        <v>3</v>
      </c>
      <c r="D20" s="11">
        <v>1200</v>
      </c>
      <c r="E20" s="18">
        <v>8500</v>
      </c>
      <c r="F20" s="18">
        <f t="shared" si="0"/>
        <v>10200000</v>
      </c>
    </row>
    <row r="21" spans="1:6" x14ac:dyDescent="0.3">
      <c r="A21" s="6">
        <v>19</v>
      </c>
      <c r="B21" s="16" t="s">
        <v>31</v>
      </c>
      <c r="C21" s="14" t="s">
        <v>2</v>
      </c>
      <c r="D21" s="11">
        <v>300</v>
      </c>
      <c r="E21" s="18">
        <v>55000</v>
      </c>
      <c r="F21" s="18">
        <f t="shared" si="0"/>
        <v>16500000</v>
      </c>
    </row>
    <row r="22" spans="1:6" ht="26.4" x14ac:dyDescent="0.3">
      <c r="A22" s="6">
        <v>20</v>
      </c>
      <c r="B22" s="16" t="s">
        <v>33</v>
      </c>
      <c r="C22" s="14" t="s">
        <v>4</v>
      </c>
      <c r="D22" s="11">
        <v>4200</v>
      </c>
      <c r="E22" s="18">
        <v>4500</v>
      </c>
      <c r="F22" s="18">
        <f t="shared" si="0"/>
        <v>18900000</v>
      </c>
    </row>
    <row r="23" spans="1:6" x14ac:dyDescent="0.3">
      <c r="A23" s="6">
        <v>21</v>
      </c>
      <c r="B23" s="10" t="s">
        <v>34</v>
      </c>
      <c r="C23" s="14" t="s">
        <v>35</v>
      </c>
      <c r="D23" s="19">
        <v>10000</v>
      </c>
      <c r="E23" s="18">
        <v>2200</v>
      </c>
      <c r="F23" s="18">
        <f t="shared" si="0"/>
        <v>22000000</v>
      </c>
    </row>
    <row r="24" spans="1:6" x14ac:dyDescent="0.3">
      <c r="A24" s="6">
        <v>22</v>
      </c>
      <c r="B24" s="15" t="s">
        <v>68</v>
      </c>
      <c r="C24" s="14" t="s">
        <v>3</v>
      </c>
      <c r="D24" s="19">
        <v>20</v>
      </c>
      <c r="E24" s="18">
        <v>980000</v>
      </c>
      <c r="F24" s="18">
        <f t="shared" si="0"/>
        <v>19600000</v>
      </c>
    </row>
    <row r="25" spans="1:6" x14ac:dyDescent="0.3">
      <c r="A25" s="6">
        <v>23</v>
      </c>
      <c r="B25" s="15" t="s">
        <v>37</v>
      </c>
      <c r="C25" s="14" t="s">
        <v>3</v>
      </c>
      <c r="D25" s="19">
        <v>10</v>
      </c>
      <c r="E25" s="18">
        <v>950000</v>
      </c>
      <c r="F25" s="18">
        <f t="shared" si="0"/>
        <v>9500000</v>
      </c>
    </row>
    <row r="26" spans="1:6" x14ac:dyDescent="0.3">
      <c r="A26" s="6">
        <v>24</v>
      </c>
      <c r="B26" s="13" t="s">
        <v>39</v>
      </c>
      <c r="C26" s="20" t="s">
        <v>3</v>
      </c>
      <c r="D26" s="19">
        <v>20</v>
      </c>
      <c r="E26" s="18">
        <v>400000</v>
      </c>
      <c r="F26" s="18">
        <f t="shared" si="0"/>
        <v>8000000</v>
      </c>
    </row>
    <row r="27" spans="1:6" ht="66" x14ac:dyDescent="0.3">
      <c r="A27" s="6">
        <v>25</v>
      </c>
      <c r="B27" s="15" t="s">
        <v>46</v>
      </c>
      <c r="C27" s="14" t="s">
        <v>7</v>
      </c>
      <c r="D27" s="19">
        <v>40</v>
      </c>
      <c r="E27" s="18">
        <v>272000</v>
      </c>
      <c r="F27" s="18">
        <f t="shared" si="0"/>
        <v>10880000</v>
      </c>
    </row>
    <row r="28" spans="1:6" ht="26.4" x14ac:dyDescent="0.3">
      <c r="A28" s="6">
        <v>26</v>
      </c>
      <c r="B28" s="15" t="s">
        <v>48</v>
      </c>
      <c r="C28" s="14" t="s">
        <v>35</v>
      </c>
      <c r="D28" s="19">
        <v>200</v>
      </c>
      <c r="E28" s="18">
        <v>49950</v>
      </c>
      <c r="F28" s="18">
        <f t="shared" si="0"/>
        <v>9990000</v>
      </c>
    </row>
    <row r="29" spans="1:6" ht="26.4" x14ac:dyDescent="0.3">
      <c r="A29" s="14">
        <v>27</v>
      </c>
      <c r="B29" s="15" t="s">
        <v>50</v>
      </c>
      <c r="C29" s="14" t="s">
        <v>35</v>
      </c>
      <c r="D29" s="19">
        <v>300</v>
      </c>
      <c r="E29" s="18">
        <v>49950</v>
      </c>
      <c r="F29" s="18">
        <f t="shared" si="0"/>
        <v>14985000</v>
      </c>
    </row>
    <row r="30" spans="1:6" x14ac:dyDescent="0.3">
      <c r="A30" s="36"/>
      <c r="B30" s="37" t="s">
        <v>64</v>
      </c>
      <c r="C30" s="36"/>
      <c r="D30" s="36"/>
      <c r="E30" s="36"/>
      <c r="F30" s="35">
        <f>SUM(F3:F29)</f>
        <v>392355520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тендер 2022</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2022-04-07T05:20:53Z</dcterms:modified>
</cp:coreProperties>
</file>